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Unidades compartidas\ESPACIOS TEQUENDAMA\CLIENTES   PROYECTOS\CLUB MILITAR\CLUB MILITAR - 269- 2025 TEMP\AÑO-CTO-#CONTRATO (CONTRATISTA) (REFERENCIA)\1. PRECONTRACTUAL\1. ESTUDIO PREVIO\"/>
    </mc:Choice>
  </mc:AlternateContent>
  <xr:revisionPtr revIDLastSave="0" documentId="13_ncr:1_{DEBCBEBA-74DC-4732-BCF4-89F69C43D3D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opuesta" sheetId="4" r:id="rId1"/>
  </sheets>
  <definedNames>
    <definedName name="_xlnm.Print_Area" localSheetId="0">Propuesta!$A$1:$F$28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4" l="1"/>
  <c r="F25" i="4"/>
  <c r="F24" i="4"/>
  <c r="F23" i="4"/>
  <c r="F22" i="4"/>
  <c r="E21" i="4"/>
  <c r="F7" i="4"/>
  <c r="F17" i="4"/>
  <c r="F16" i="4"/>
  <c r="F15" i="4"/>
  <c r="F14" i="4"/>
  <c r="F13" i="4"/>
  <c r="F12" i="4"/>
  <c r="F11" i="4"/>
  <c r="F8" i="4" l="1"/>
  <c r="F10" i="4"/>
  <c r="F9" i="4" l="1"/>
  <c r="F19" i="4" s="1"/>
</calcChain>
</file>

<file path=xl/sharedStrings.xml><?xml version="1.0" encoding="utf-8"?>
<sst xmlns="http://schemas.openxmlformats.org/spreadsheetml/2006/main" count="44" uniqueCount="39">
  <si>
    <t>ITEM</t>
  </si>
  <si>
    <t>IVA SOBRE UTILIDAD 19%</t>
  </si>
  <si>
    <t xml:space="preserve"> TOTAL</t>
  </si>
  <si>
    <t xml:space="preserve">DESCRIPCIÓN </t>
  </si>
  <si>
    <t>UND</t>
  </si>
  <si>
    <t>V. UNIT.</t>
  </si>
  <si>
    <t>OBRA CIVIL</t>
  </si>
  <si>
    <t xml:space="preserve">CANTIDADES </t>
  </si>
  <si>
    <t xml:space="preserve">VTOTAL </t>
  </si>
  <si>
    <t>m2</t>
  </si>
  <si>
    <t>ml</t>
  </si>
  <si>
    <t>m3</t>
  </si>
  <si>
    <t xml:space="preserve">SUB TOTAL </t>
  </si>
  <si>
    <t xml:space="preserve">ADMINISTRACIÓN </t>
  </si>
  <si>
    <t xml:space="preserve">IMPREVISTOS </t>
  </si>
  <si>
    <t xml:space="preserve">UTILIDAD </t>
  </si>
  <si>
    <t xml:space="preserve">ANEXO No.2 Propuesta Economica </t>
  </si>
  <si>
    <t>SUMINISTRO E INSTALACIÓN DE COLCHÓN DE ENROCADO ARMADO INSITU EN HIDROMALLA GEOESTERA 300 DE 0.50 M DE ESPESOR</t>
  </si>
  <si>
    <t>SUMINISTRO E INSTALACIÓN DE TUBERÍA DE PRESION DE 12IN RDE21PARA CONDUCCIÓN DE ACUEDUCTO, INCLUYE 4 SEMICODOS</t>
  </si>
  <si>
    <t>1.5</t>
  </si>
  <si>
    <t>1.6</t>
  </si>
  <si>
    <t>1.7</t>
  </si>
  <si>
    <t>M2</t>
  </si>
  <si>
    <t>M3</t>
  </si>
  <si>
    <t>ML</t>
  </si>
  <si>
    <t>NP 1</t>
  </si>
  <si>
    <t>NP 2</t>
  </si>
  <si>
    <t>NP 3</t>
  </si>
  <si>
    <t>NP 4</t>
  </si>
  <si>
    <t>ADECUACIONES Y/O OBRAS DE DEFENSA Y MITIGACIÓN DEL RIESGO EN SISTEMA HIDRÁULICO DE LA SEDE LAS MERCEDES DEL CLUB MILITAR</t>
  </si>
  <si>
    <t>Suministro e instalación de Geocontenedor estructural textil en poliéster de alta tenacidad estabilizado a rayos U.V de 160 kn/m ( Geocontainer 4.4x2.2x1,45).</t>
  </si>
  <si>
    <t>Suministro e instalación de Hidromalla de 300 kn/m en poliéster de alta tenacidad para revestimiento de estructuras.</t>
  </si>
  <si>
    <t>Suministro e instalación de colchón de enrocado armado Insitu en Hidromalla Geoestera 80 de 0.50 m de espesor.</t>
  </si>
  <si>
    <t>Suministro e instalación de válvula de alivio (ventosa) de 2" (Incluye collar de derivación y demás accesorios para su correcta instalación).</t>
  </si>
  <si>
    <t>Lleno en material común para reposición de bancada, en el denominado punto 3.</t>
  </si>
  <si>
    <t>Intervención hora maquina para destaponamiento y gestion de la sedimentacion de avenida torrencial.</t>
  </si>
  <si>
    <t>Adecuacion de plataforma temporal para soporte y maniobra de maquinaria.</t>
  </si>
  <si>
    <t>EXCAVACION DE ZANJA PARA INSTALACIÓN DE TUBERÍA.</t>
  </si>
  <si>
    <t>SUMINISTRO E INSTALACIÓN DE GEOTEXTIL TEJIDO BIAXIAL EN POLIÉSTER DE ALTA TENACIDAD FORTEX BX 760.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</si>
</sst>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color rgb="FF000000"/>
      <name val="Times New Roman"/>
      <family val="1"/>
    </font>
    <font>
      <b/>
      <sz val="16"/>
      <color theme="1"/>
      <name val="Arial"/>
      <family val="2"/>
    </font>
    <font>
      <sz val="12"/>
      <color indexed="8"/>
      <name val="Calibri"/>
      <family val="2"/>
    </font>
    <font>
      <b/>
      <sz val="14"/>
      <name val="Arial"/>
      <family val="2"/>
    </font>
    <font>
      <sz val="18"/>
      <name val="Arial"/>
      <family val="2"/>
    </font>
    <font>
      <sz val="8"/>
      <name val="Calibri"/>
      <family val="2"/>
      <scheme val="minor"/>
    </font>
    <font>
      <sz val="10"/>
      <name val="Arial MT"/>
    </font>
    <font>
      <sz val="10"/>
      <color rgb="FF000000"/>
      <name val="Arial MT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44" fontId="3" fillId="0" borderId="0" xfId="2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5" xfId="0" applyFont="1" applyBorder="1" applyAlignment="1">
      <alignment vertical="center" wrapText="1"/>
    </xf>
    <xf numFmtId="9" fontId="4" fillId="3" borderId="20" xfId="3" applyFont="1" applyFill="1" applyBorder="1" applyAlignment="1">
      <alignment horizontal="center" vertical="center"/>
    </xf>
    <xf numFmtId="44" fontId="2" fillId="2" borderId="4" xfId="2" applyFont="1" applyFill="1" applyBorder="1" applyAlignment="1">
      <alignment horizontal="center" vertical="center" wrapText="1"/>
    </xf>
    <xf numFmtId="44" fontId="4" fillId="3" borderId="19" xfId="2" applyFont="1" applyFill="1" applyBorder="1" applyAlignment="1">
      <alignment horizontal="center" vertical="center"/>
    </xf>
    <xf numFmtId="44" fontId="5" fillId="2" borderId="7" xfId="2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4" fillId="5" borderId="21" xfId="4" applyNumberFormat="1" applyFont="1" applyFill="1" applyBorder="1" applyAlignment="1">
      <alignment horizontal="center" vertical="center" wrapText="1"/>
    </xf>
    <xf numFmtId="49" fontId="4" fillId="5" borderId="22" xfId="4" applyNumberFormat="1" applyFont="1" applyFill="1" applyBorder="1" applyAlignment="1">
      <alignment horizontal="center" vertical="center" wrapText="1"/>
    </xf>
    <xf numFmtId="2" fontId="4" fillId="5" borderId="22" xfId="4" applyNumberFormat="1" applyFont="1" applyFill="1" applyBorder="1" applyAlignment="1">
      <alignment horizontal="center" vertical="center" wrapText="1"/>
    </xf>
    <xf numFmtId="164" fontId="4" fillId="5" borderId="22" xfId="2" applyNumberFormat="1" applyFont="1" applyFill="1" applyBorder="1" applyAlignment="1">
      <alignment horizontal="center" vertical="center" wrapText="1"/>
    </xf>
    <xf numFmtId="44" fontId="4" fillId="5" borderId="23" xfId="2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2" applyNumberFormat="1" applyFont="1" applyFill="1" applyBorder="1" applyAlignment="1">
      <alignment horizontal="center" vertical="center" wrapText="1"/>
    </xf>
    <xf numFmtId="44" fontId="3" fillId="0" borderId="1" xfId="2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 shrinkToFit="1"/>
    </xf>
    <xf numFmtId="1" fontId="13" fillId="0" borderId="1" xfId="0" applyNumberFormat="1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4" fontId="4" fillId="3" borderId="16" xfId="2" applyFont="1" applyFill="1" applyBorder="1" applyAlignment="1">
      <alignment horizontal="center" vertical="center"/>
    </xf>
    <xf numFmtId="44" fontId="4" fillId="3" borderId="18" xfId="2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</cellXfs>
  <cellStyles count="10">
    <cellStyle name="Moneda" xfId="2" builtinId="4"/>
    <cellStyle name="Moneda [0] 2" xfId="7" xr:uid="{E3827740-6627-4009-80DC-DA868E86BB83}"/>
    <cellStyle name="Moneda 2" xfId="6" xr:uid="{44FA5AB1-39AA-4A75-A2A1-6D75D547DC22}"/>
    <cellStyle name="Moneda 3" xfId="9" xr:uid="{0FDFBDB6-32F0-474F-8DA0-88F82957CF15}"/>
    <cellStyle name="Moneda 4" xfId="5" xr:uid="{9B6E44D3-9607-4A9E-A908-FAE8C3AF12E2}"/>
    <cellStyle name="Moneda 4 2" xfId="8" xr:uid="{49E323C5-810B-4A50-9A2F-9D458AC27325}"/>
    <cellStyle name="Normal" xfId="0" builtinId="0"/>
    <cellStyle name="Normal 2" xfId="1" xr:uid="{00000000-0005-0000-0000-000002000000}"/>
    <cellStyle name="Normal 3" xfId="4" xr:uid="{8E4ED5CB-EB4E-4D9B-96F8-F3FF57614DAD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138546</xdr:colOff>
      <xdr:row>1</xdr:row>
      <xdr:rowOff>109518</xdr:rowOff>
    </xdr:from>
    <xdr:ext cx="1208315" cy="1208315"/>
    <xdr:pic>
      <xdr:nvPicPr>
        <xdr:cNvPr id="3" name="Imagen 2" descr="Recorte de pantalla">
          <a:extLst>
            <a:ext uri="{FF2B5EF4-FFF2-40B4-BE49-F238E27FC236}">
              <a16:creationId xmlns:a16="http://schemas.microsoft.com/office/drawing/2014/main" id="{6B95C6E3-CF1D-4233-A26D-77BC24005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4455" y="732973"/>
          <a:ext cx="1208315" cy="12083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F30C2-072F-4A4A-9B7E-3E3C86E0EC62}">
  <sheetPr>
    <tabColor theme="0"/>
  </sheetPr>
  <dimension ref="A1:F30"/>
  <sheetViews>
    <sheetView tabSelected="1" view="pageBreakPreview" topLeftCell="A8" zoomScale="70" zoomScaleNormal="70" zoomScaleSheetLayoutView="70" workbookViewId="0">
      <selection activeCell="B18" sqref="B18"/>
    </sheetView>
  </sheetViews>
  <sheetFormatPr baseColWidth="10" defaultColWidth="11.54296875" defaultRowHeight="14"/>
  <cols>
    <col min="1" max="1" width="22.54296875" style="5" customWidth="1"/>
    <col min="2" max="2" width="62.6328125" style="6" customWidth="1"/>
    <col min="3" max="3" width="21.1796875" style="5" customWidth="1"/>
    <col min="4" max="4" width="30.36328125" style="7" customWidth="1"/>
    <col min="5" max="5" width="25.08984375" style="8" bestFit="1" customWidth="1"/>
    <col min="6" max="6" width="33.81640625" style="9" customWidth="1"/>
    <col min="7" max="7" width="15.1796875" style="5" customWidth="1"/>
    <col min="8" max="16384" width="11.54296875" style="5"/>
  </cols>
  <sheetData>
    <row r="1" spans="1:6" ht="35" customHeight="1">
      <c r="A1" s="40" t="s">
        <v>16</v>
      </c>
      <c r="B1" s="40"/>
      <c r="C1" s="40"/>
      <c r="D1" s="40"/>
      <c r="E1" s="40"/>
      <c r="F1" s="40"/>
    </row>
    <row r="2" spans="1:6" ht="108.65" customHeight="1" thickBot="1">
      <c r="A2" s="41"/>
      <c r="B2" s="41"/>
      <c r="C2" s="3"/>
      <c r="D2" s="41"/>
      <c r="E2" s="41"/>
      <c r="F2" s="41"/>
    </row>
    <row r="3" spans="1:6" ht="28.5" customHeight="1" thickBot="1">
      <c r="A3" s="42" t="s">
        <v>6</v>
      </c>
      <c r="B3" s="43"/>
      <c r="C3" s="43"/>
      <c r="D3" s="43"/>
      <c r="E3" s="43"/>
      <c r="F3" s="44"/>
    </row>
    <row r="4" spans="1:6">
      <c r="A4" s="45" t="s">
        <v>29</v>
      </c>
      <c r="B4" s="46"/>
      <c r="C4" s="46"/>
      <c r="D4" s="46"/>
      <c r="E4" s="46"/>
      <c r="F4" s="47"/>
    </row>
    <row r="5" spans="1:6" ht="15" customHeight="1">
      <c r="A5" s="48"/>
      <c r="B5" s="49"/>
      <c r="C5" s="49"/>
      <c r="D5" s="49"/>
      <c r="E5" s="49"/>
      <c r="F5" s="50"/>
    </row>
    <row r="6" spans="1:6" ht="31" customHeight="1">
      <c r="A6" s="18" t="s">
        <v>0</v>
      </c>
      <c r="B6" s="19" t="s">
        <v>3</v>
      </c>
      <c r="C6" s="19" t="s">
        <v>4</v>
      </c>
      <c r="D6" s="20" t="s">
        <v>7</v>
      </c>
      <c r="E6" s="21" t="s">
        <v>5</v>
      </c>
      <c r="F6" s="22" t="s">
        <v>8</v>
      </c>
    </row>
    <row r="7" spans="1:6">
      <c r="A7" s="23">
        <v>1.01</v>
      </c>
      <c r="B7" s="4" t="s">
        <v>37</v>
      </c>
      <c r="C7" s="1" t="s">
        <v>11</v>
      </c>
      <c r="D7" s="26">
        <v>90</v>
      </c>
      <c r="E7" s="24"/>
      <c r="F7" s="25">
        <f>+D7*E7</f>
        <v>0</v>
      </c>
    </row>
    <row r="8" spans="1:6" ht="28">
      <c r="A8" s="23">
        <v>1.02</v>
      </c>
      <c r="B8" s="4" t="s">
        <v>38</v>
      </c>
      <c r="C8" s="1" t="s">
        <v>9</v>
      </c>
      <c r="D8" s="26">
        <v>400</v>
      </c>
      <c r="E8" s="24"/>
      <c r="F8" s="25">
        <f>+D8*E8</f>
        <v>0</v>
      </c>
    </row>
    <row r="9" spans="1:6" ht="42">
      <c r="A9" s="23">
        <v>1.03</v>
      </c>
      <c r="B9" s="4" t="s">
        <v>17</v>
      </c>
      <c r="C9" s="1" t="s">
        <v>9</v>
      </c>
      <c r="D9" s="26">
        <v>200</v>
      </c>
      <c r="E9" s="24"/>
      <c r="F9" s="25">
        <f t="shared" ref="F9" si="0">+D9*E9</f>
        <v>0</v>
      </c>
    </row>
    <row r="10" spans="1:6" ht="42">
      <c r="A10" s="23">
        <v>1.04</v>
      </c>
      <c r="B10" s="4" t="s">
        <v>18</v>
      </c>
      <c r="C10" s="1" t="s">
        <v>10</v>
      </c>
      <c r="D10" s="26">
        <v>60</v>
      </c>
      <c r="E10" s="24"/>
      <c r="F10" s="25">
        <f>+D10*E10</f>
        <v>0</v>
      </c>
    </row>
    <row r="11" spans="1:6" ht="46" customHeight="1">
      <c r="A11" s="23" t="s">
        <v>19</v>
      </c>
      <c r="B11" s="28" t="s">
        <v>30</v>
      </c>
      <c r="C11" s="17" t="s">
        <v>4</v>
      </c>
      <c r="D11" s="26">
        <v>12</v>
      </c>
      <c r="E11" s="24"/>
      <c r="F11" s="25">
        <f t="shared" ref="F11:F17" si="1">+D11*E11</f>
        <v>0</v>
      </c>
    </row>
    <row r="12" spans="1:6" ht="28">
      <c r="A12" s="23" t="s">
        <v>20</v>
      </c>
      <c r="B12" s="28" t="s">
        <v>31</v>
      </c>
      <c r="C12" s="17" t="s">
        <v>22</v>
      </c>
      <c r="D12" s="27">
        <v>120</v>
      </c>
      <c r="E12" s="24"/>
      <c r="F12" s="25">
        <f t="shared" si="1"/>
        <v>0</v>
      </c>
    </row>
    <row r="13" spans="1:6" ht="36" customHeight="1">
      <c r="A13" s="23" t="s">
        <v>21</v>
      </c>
      <c r="B13" s="28" t="s">
        <v>32</v>
      </c>
      <c r="C13" s="16" t="s">
        <v>22</v>
      </c>
      <c r="D13" s="27">
        <v>125</v>
      </c>
      <c r="E13" s="24"/>
      <c r="F13" s="25">
        <f t="shared" si="1"/>
        <v>0</v>
      </c>
    </row>
    <row r="14" spans="1:6" ht="43.5" customHeight="1">
      <c r="A14" s="23" t="s">
        <v>25</v>
      </c>
      <c r="B14" s="28" t="s">
        <v>33</v>
      </c>
      <c r="C14" s="24" t="s">
        <v>4</v>
      </c>
      <c r="D14" s="27">
        <v>1</v>
      </c>
      <c r="E14" s="24"/>
      <c r="F14" s="25">
        <f t="shared" si="1"/>
        <v>0</v>
      </c>
    </row>
    <row r="15" spans="1:6" ht="28">
      <c r="A15" s="23" t="s">
        <v>26</v>
      </c>
      <c r="B15" s="28" t="s">
        <v>34</v>
      </c>
      <c r="C15" s="24" t="s">
        <v>23</v>
      </c>
      <c r="D15" s="27">
        <v>200</v>
      </c>
      <c r="E15" s="24"/>
      <c r="F15" s="25">
        <f t="shared" si="1"/>
        <v>0</v>
      </c>
    </row>
    <row r="16" spans="1:6" ht="36.5" customHeight="1">
      <c r="A16" s="23" t="s">
        <v>27</v>
      </c>
      <c r="B16" s="28" t="s">
        <v>35</v>
      </c>
      <c r="C16" s="24" t="s">
        <v>24</v>
      </c>
      <c r="D16" s="27">
        <v>195</v>
      </c>
      <c r="E16" s="24"/>
      <c r="F16" s="25">
        <f t="shared" si="1"/>
        <v>0</v>
      </c>
    </row>
    <row r="17" spans="1:6" ht="34" customHeight="1">
      <c r="A17" s="23" t="s">
        <v>28</v>
      </c>
      <c r="B17" s="28" t="s">
        <v>36</v>
      </c>
      <c r="C17" s="24" t="s">
        <v>24</v>
      </c>
      <c r="D17" s="27">
        <v>100</v>
      </c>
      <c r="E17" s="24"/>
      <c r="F17" s="25">
        <f t="shared" si="1"/>
        <v>0</v>
      </c>
    </row>
    <row r="18" spans="1:6" ht="14.5" thickBot="1">
      <c r="A18" s="2"/>
      <c r="B18" s="2"/>
      <c r="C18" s="10"/>
      <c r="D18" s="10"/>
      <c r="E18" s="10"/>
    </row>
    <row r="19" spans="1:6" ht="14.5" thickBot="1">
      <c r="A19" s="2"/>
      <c r="B19" s="2"/>
      <c r="C19" s="10"/>
      <c r="D19" s="10"/>
      <c r="E19" s="10"/>
      <c r="F19" s="13">
        <f>+SUM(F7:F17)</f>
        <v>0</v>
      </c>
    </row>
    <row r="20" spans="1:6" ht="14.5" thickBot="1">
      <c r="A20" s="2"/>
      <c r="B20" s="2"/>
      <c r="C20" s="11"/>
      <c r="D20" s="11"/>
      <c r="E20" s="11"/>
    </row>
    <row r="21" spans="1:6">
      <c r="A21" s="2"/>
      <c r="B21" s="2"/>
      <c r="C21" s="31" t="s">
        <v>12</v>
      </c>
      <c r="D21" s="32"/>
      <c r="E21" s="33">
        <f>F19</f>
        <v>0</v>
      </c>
      <c r="F21" s="34"/>
    </row>
    <row r="22" spans="1:6">
      <c r="A22" s="2"/>
      <c r="B22" s="2"/>
      <c r="C22" s="35" t="s">
        <v>13</v>
      </c>
      <c r="D22" s="36"/>
      <c r="E22" s="12"/>
      <c r="F22" s="14">
        <f>+E21*E22</f>
        <v>0</v>
      </c>
    </row>
    <row r="23" spans="1:6">
      <c r="A23" s="2"/>
      <c r="B23" s="2"/>
      <c r="C23" s="35" t="s">
        <v>14</v>
      </c>
      <c r="D23" s="36"/>
      <c r="E23" s="12"/>
      <c r="F23" s="14">
        <f>+E21*E23</f>
        <v>0</v>
      </c>
    </row>
    <row r="24" spans="1:6">
      <c r="A24" s="2"/>
      <c r="B24" s="2"/>
      <c r="C24" s="35" t="s">
        <v>15</v>
      </c>
      <c r="D24" s="36"/>
      <c r="E24" s="12"/>
      <c r="F24" s="14">
        <f>+E21*E24</f>
        <v>0</v>
      </c>
    </row>
    <row r="25" spans="1:6">
      <c r="A25" s="2"/>
      <c r="B25" s="2"/>
      <c r="C25" s="35" t="s">
        <v>1</v>
      </c>
      <c r="D25" s="36"/>
      <c r="E25" s="12">
        <v>0.19</v>
      </c>
      <c r="F25" s="14">
        <f>+F24*E25</f>
        <v>0</v>
      </c>
    </row>
    <row r="26" spans="1:6" ht="14.5" thickBot="1">
      <c r="A26" s="2"/>
      <c r="B26" s="2"/>
      <c r="C26" s="37" t="s">
        <v>2</v>
      </c>
      <c r="D26" s="38"/>
      <c r="E26" s="39"/>
      <c r="F26" s="15">
        <f>+E21+F22+F23+F24+F25</f>
        <v>0</v>
      </c>
    </row>
    <row r="27" spans="1:6">
      <c r="A27" s="2"/>
      <c r="B27" s="2"/>
      <c r="C27" s="29"/>
      <c r="D27" s="29"/>
      <c r="E27" s="30"/>
    </row>
    <row r="28" spans="1:6">
      <c r="A28" s="2"/>
      <c r="B28" s="2"/>
      <c r="C28" s="30"/>
      <c r="D28" s="30"/>
      <c r="E28" s="30"/>
    </row>
    <row r="29" spans="1:6">
      <c r="D29" s="9"/>
      <c r="E29" s="5"/>
      <c r="F29" s="5"/>
    </row>
    <row r="30" spans="1:6">
      <c r="D30" s="9"/>
      <c r="E30" s="5"/>
      <c r="F30" s="5"/>
    </row>
  </sheetData>
  <mergeCells count="13">
    <mergeCell ref="A1:F1"/>
    <mergeCell ref="A2:B2"/>
    <mergeCell ref="D2:F2"/>
    <mergeCell ref="A3:F3"/>
    <mergeCell ref="A4:F5"/>
    <mergeCell ref="C27:E28"/>
    <mergeCell ref="C21:D21"/>
    <mergeCell ref="E21:F21"/>
    <mergeCell ref="C22:D22"/>
    <mergeCell ref="C23:D23"/>
    <mergeCell ref="C24:D24"/>
    <mergeCell ref="C25:D25"/>
    <mergeCell ref="C26:E26"/>
  </mergeCells>
  <phoneticPr fontId="11" type="noConversion"/>
  <pageMargins left="0.7" right="0.7" top="0.75" bottom="0.75" header="0.3" footer="0.3"/>
  <pageSetup scale="1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Propuesta</vt:lpstr>
      <vt:lpstr>Propuesta!Área_de_impresión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bermudez</dc:creator>
  <cp:lastModifiedBy>CRISTIAN BERMUDEZ</cp:lastModifiedBy>
  <cp:lastPrinted>2025-07-23T01:27:45Z</cp:lastPrinted>
  <dcterms:created xsi:type="dcterms:W3CDTF">2024-12-26T19:19:43Z</dcterms:created>
  <dcterms:modified xsi:type="dcterms:W3CDTF">2025-12-22T13:38:28Z</dcterms:modified>
</cp:coreProperties>
</file>